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eursc.sharepoint.com/sites/ProcurementMAM/Documents partages/AO/02. Valid/EE2-AO-PO-2026-001 - Cantine/02 - Soumission officielle/"/>
    </mc:Choice>
  </mc:AlternateContent>
  <xr:revisionPtr revIDLastSave="0" documentId="13_ncr:1_{3E2DE6C2-D544-45B8-AB9D-58256285840D}" xr6:coauthVersionLast="47" xr6:coauthVersionMax="47" xr10:uidLastSave="{00000000-0000-0000-0000-000000000000}"/>
  <bookViews>
    <workbookView xWindow="-120" yWindow="-120" windowWidth="29040" windowHeight="15720" xr2:uid="{4E9D9438-903E-4F11-A9C2-7B19E45D8D45}"/>
  </bookViews>
  <sheets>
    <sheet name="Exemple de calcul de food cost" sheetId="1" r:id="rId1"/>
    <sheet name="Exemple de recette" sheetId="2" r:id="rId2"/>
  </sheets>
  <calcPr calcId="191028" concurrentManualCount="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0" i="2" l="1"/>
  <c r="C38" i="1" l="1"/>
  <c r="D38" i="1"/>
  <c r="E38" i="1"/>
  <c r="F38" i="1"/>
  <c r="B38" i="1"/>
  <c r="C32" i="1"/>
  <c r="D32" i="1"/>
  <c r="E32" i="1"/>
  <c r="F32" i="1"/>
  <c r="B32" i="1"/>
  <c r="C25" i="1"/>
  <c r="D25" i="1"/>
  <c r="E25" i="1"/>
  <c r="F25" i="1"/>
  <c r="B25" i="1"/>
  <c r="D6" i="2"/>
  <c r="D5" i="2"/>
  <c r="D4" i="2"/>
  <c r="F36" i="1"/>
  <c r="E36" i="1"/>
  <c r="D36" i="1"/>
  <c r="C36" i="1"/>
  <c r="B36" i="1"/>
  <c r="G35" i="1"/>
  <c r="G29" i="1"/>
  <c r="C30" i="1"/>
  <c r="D30" i="1"/>
  <c r="E30" i="1"/>
  <c r="F30" i="1"/>
  <c r="B30" i="1"/>
  <c r="G22" i="1"/>
  <c r="C23" i="1"/>
  <c r="D23" i="1"/>
  <c r="E23" i="1"/>
  <c r="F23" i="1"/>
  <c r="B23" i="1"/>
  <c r="G18" i="1"/>
  <c r="C19" i="1"/>
  <c r="D19" i="1"/>
  <c r="E19" i="1"/>
  <c r="F19" i="1"/>
  <c r="B19" i="1"/>
  <c r="G14" i="1"/>
  <c r="C15" i="1"/>
  <c r="D15" i="1"/>
  <c r="E15" i="1"/>
  <c r="F15" i="1"/>
  <c r="B15" i="1"/>
  <c r="F10" i="1"/>
  <c r="E10" i="1"/>
  <c r="D10" i="1"/>
  <c r="C10" i="1"/>
  <c r="B10" i="1"/>
  <c r="G9" i="1"/>
  <c r="G4" i="1"/>
  <c r="C5" i="1"/>
  <c r="D5" i="1"/>
  <c r="E5" i="1"/>
  <c r="F5" i="1"/>
  <c r="B5" i="1"/>
  <c r="F33" i="1" l="1"/>
  <c r="F39" i="1"/>
  <c r="D33" i="1"/>
  <c r="B39" i="1"/>
  <c r="G38" i="1"/>
  <c r="E33" i="1"/>
  <c r="D39" i="1"/>
  <c r="G32" i="1"/>
  <c r="C33" i="1"/>
  <c r="C39" i="1"/>
  <c r="E39" i="1"/>
  <c r="E26" i="1"/>
  <c r="G25" i="1"/>
  <c r="G30" i="1"/>
  <c r="B33" i="1"/>
  <c r="F26" i="1"/>
  <c r="C26" i="1"/>
  <c r="G23" i="1"/>
  <c r="D26" i="1"/>
  <c r="G19" i="1"/>
  <c r="G15" i="1"/>
  <c r="B26" i="1"/>
  <c r="D12" i="2"/>
  <c r="G36" i="1"/>
  <c r="G5" i="1"/>
  <c r="G6" i="1" s="1"/>
  <c r="G10" i="1"/>
  <c r="G11" i="1" s="1"/>
  <c r="G33" i="1" l="1"/>
  <c r="G39" i="1"/>
  <c r="G26" i="1"/>
  <c r="G27" i="1" s="1"/>
</calcChain>
</file>

<file path=xl/sharedStrings.xml><?xml version="1.0" encoding="utf-8"?>
<sst xmlns="http://schemas.openxmlformats.org/spreadsheetml/2006/main" count="61" uniqueCount="49">
  <si>
    <t>Lundi</t>
  </si>
  <si>
    <t>Mardi</t>
  </si>
  <si>
    <t>Mercredi</t>
  </si>
  <si>
    <t>Jeudi</t>
  </si>
  <si>
    <t>Vendredi</t>
  </si>
  <si>
    <t>Total réel</t>
  </si>
  <si>
    <t>Valeur min.</t>
  </si>
  <si>
    <t>Maternelle</t>
  </si>
  <si>
    <t>Food cost / repas</t>
  </si>
  <si>
    <t>Nombre de repas</t>
  </si>
  <si>
    <t>Food cost / jour</t>
  </si>
  <si>
    <t>Food cost / repas moyen</t>
  </si>
  <si>
    <t>Primaire</t>
  </si>
  <si>
    <t>Secondaire Repas 1</t>
  </si>
  <si>
    <t>Food cost / repas 1</t>
  </si>
  <si>
    <t>Nombre de repas 1</t>
  </si>
  <si>
    <t>Food cost / jour repas 1</t>
  </si>
  <si>
    <t>Secondaire Repas 2</t>
  </si>
  <si>
    <t>Food cost / repas 2</t>
  </si>
  <si>
    <t>Nombre de repas 2</t>
  </si>
  <si>
    <t>Food cost / jour repas 2</t>
  </si>
  <si>
    <t>Secondaire Repas 3</t>
  </si>
  <si>
    <t>Food cost / repas 3</t>
  </si>
  <si>
    <t>Nombre de repas 3</t>
  </si>
  <si>
    <t>Food cost / jour repas 3</t>
  </si>
  <si>
    <t>Total repas 1 - 3</t>
  </si>
  <si>
    <t>Repas</t>
  </si>
  <si>
    <t>Food cost</t>
  </si>
  <si>
    <t>Food cost / Assiette de salade*</t>
  </si>
  <si>
    <t>Nombre d'assiettes de salade</t>
  </si>
  <si>
    <t>Pris / assiette net</t>
  </si>
  <si>
    <t>Chiffre d'affaires / jour net</t>
  </si>
  <si>
    <t>Pourcentage Food cost</t>
  </si>
  <si>
    <t>Food cost / Assiette Bowl*</t>
  </si>
  <si>
    <t>Nombre d'assiettes Bowl</t>
  </si>
  <si>
    <t>* selon la recette ci-jointe</t>
  </si>
  <si>
    <t>Exemple de recette</t>
  </si>
  <si>
    <t>Composant</t>
  </si>
  <si>
    <t>kg/Portion</t>
  </si>
  <si>
    <t>Prix/kg*</t>
  </si>
  <si>
    <t>Coûts des marchandises</t>
  </si>
  <si>
    <t>Steak de porc régional</t>
  </si>
  <si>
    <t>Pommes de terre bio</t>
  </si>
  <si>
    <t>Choux de Bruxelles bio</t>
  </si>
  <si>
    <t>…</t>
  </si>
  <si>
    <t>Suauce selon recette séparée</t>
  </si>
  <si>
    <t>Forfait épices</t>
  </si>
  <si>
    <t>Total</t>
  </si>
  <si>
    <t>*à justifier par facture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</si>
</sst>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_-* #,##0\ &quot;€&quot;_-;\-* #,##0\ &quot;€&quot;_-;_-* &quot;-&quot;??\ &quot;€&quot;_-;_-@_-"/>
    <numFmt numFmtId="165" formatCode="0.0%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b/>
      <sz val="11"/>
      <color theme="1"/>
      <name val="Arial"/>
      <family val="2"/>
    </font>
    <font>
      <b/>
      <i/>
      <sz val="12"/>
      <color theme="1"/>
      <name val="Arial"/>
      <family val="2"/>
    </font>
    <font>
      <b/>
      <u/>
      <sz val="11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3" tint="0.59999389629810485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164" fontId="3" fillId="0" borderId="1" xfId="1" applyNumberFormat="1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2" borderId="5" xfId="0" applyFont="1" applyFill="1" applyBorder="1" applyAlignment="1">
      <alignment horizontal="left" vertical="center" wrapText="1"/>
    </xf>
    <xf numFmtId="44" fontId="3" fillId="0" borderId="1" xfId="1" applyFont="1" applyFill="1" applyBorder="1" applyAlignment="1">
      <alignment horizontal="center" vertical="center"/>
    </xf>
    <xf numFmtId="0" fontId="6" fillId="3" borderId="7" xfId="0" applyFont="1" applyFill="1" applyBorder="1" applyAlignment="1">
      <alignment horizontal="left" vertical="center" wrapText="1"/>
    </xf>
    <xf numFmtId="44" fontId="6" fillId="3" borderId="8" xfId="0" applyNumberFormat="1" applyFont="1" applyFill="1" applyBorder="1" applyAlignment="1">
      <alignment horizontal="center" vertical="center"/>
    </xf>
    <xf numFmtId="44" fontId="6" fillId="3" borderId="9" xfId="1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44" fontId="3" fillId="0" borderId="3" xfId="1" applyFont="1" applyFill="1" applyBorder="1" applyAlignment="1">
      <alignment horizontal="center" vertical="center"/>
    </xf>
    <xf numFmtId="44" fontId="3" fillId="0" borderId="4" xfId="1" applyFont="1" applyFill="1" applyBorder="1" applyAlignment="1">
      <alignment horizontal="center" vertical="center"/>
    </xf>
    <xf numFmtId="44" fontId="3" fillId="0" borderId="6" xfId="1" applyFont="1" applyFill="1" applyBorder="1" applyAlignment="1">
      <alignment horizontal="center" vertical="center"/>
    </xf>
    <xf numFmtId="165" fontId="4" fillId="3" borderId="8" xfId="2" applyNumberFormat="1" applyFont="1" applyFill="1" applyBorder="1" applyAlignment="1">
      <alignment horizontal="center" vertical="center"/>
    </xf>
    <xf numFmtId="165" fontId="4" fillId="3" borderId="9" xfId="2" applyNumberFormat="1" applyFont="1" applyFill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2" borderId="13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 wrapText="1"/>
    </xf>
    <xf numFmtId="0" fontId="4" fillId="2" borderId="15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44" fontId="2" fillId="0" borderId="1" xfId="1" applyFont="1" applyBorder="1" applyAlignment="1">
      <alignment horizontal="center" vertical="center" wrapText="1"/>
    </xf>
    <xf numFmtId="44" fontId="2" fillId="0" borderId="1" xfId="0" applyNumberFormat="1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44" fontId="5" fillId="2" borderId="1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6" fillId="3" borderId="10" xfId="0" applyFont="1" applyFill="1" applyBorder="1" applyAlignment="1">
      <alignment horizontal="center" vertical="center"/>
    </xf>
    <xf numFmtId="0" fontId="6" fillId="3" borderId="11" xfId="0" applyFont="1" applyFill="1" applyBorder="1" applyAlignment="1">
      <alignment horizontal="center" vertical="center"/>
    </xf>
    <xf numFmtId="0" fontId="6" fillId="3" borderId="12" xfId="0" applyFont="1" applyFill="1" applyBorder="1" applyAlignment="1">
      <alignment horizontal="center" vertical="center"/>
    </xf>
    <xf numFmtId="0" fontId="6" fillId="3" borderId="8" xfId="0" applyFont="1" applyFill="1" applyBorder="1" applyAlignment="1">
      <alignment horizontal="center" vertical="center"/>
    </xf>
  </cellXfs>
  <cellStyles count="3">
    <cellStyle name="Currency" xfId="1" builtinId="4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8F2A7E-EADA-40B5-B08B-941E448269C8}">
  <dimension ref="A1:H40"/>
  <sheetViews>
    <sheetView tabSelected="1" workbookViewId="0">
      <pane xSplit="1" ySplit="1" topLeftCell="B2" activePane="bottomRight" state="frozenSplit"/>
      <selection pane="topRight" activeCell="L1" sqref="L1"/>
      <selection pane="bottomLeft" activeCell="A18" sqref="A18"/>
      <selection pane="bottomRight" activeCell="A8" sqref="A8"/>
    </sheetView>
  </sheetViews>
  <sheetFormatPr defaultColWidth="11.5703125" defaultRowHeight="15" x14ac:dyDescent="0.25"/>
  <cols>
    <col min="1" max="1" width="31.85546875" style="12" customWidth="1"/>
    <col min="2" max="2" width="13.5703125" style="1" bestFit="1" customWidth="1"/>
    <col min="3" max="3" width="11.5703125" style="1" bestFit="1" customWidth="1"/>
    <col min="4" max="4" width="13.5703125" style="1" bestFit="1" customWidth="1"/>
    <col min="5" max="6" width="11.5703125" style="1" bestFit="1" customWidth="1"/>
    <col min="7" max="7" width="13.5703125" style="1" bestFit="1" customWidth="1"/>
    <col min="8" max="8" width="16.42578125" style="1" customWidth="1"/>
    <col min="9" max="16384" width="11.5703125" style="1"/>
  </cols>
  <sheetData>
    <row r="1" spans="1:8" ht="16.5" thickBot="1" x14ac:dyDescent="0.3">
      <c r="A1" s="21"/>
      <c r="B1" s="22" t="s">
        <v>0</v>
      </c>
      <c r="C1" s="22" t="s">
        <v>1</v>
      </c>
      <c r="D1" s="22" t="s">
        <v>2</v>
      </c>
      <c r="E1" s="22" t="s">
        <v>3</v>
      </c>
      <c r="F1" s="22" t="s">
        <v>4</v>
      </c>
      <c r="G1" s="23" t="s">
        <v>5</v>
      </c>
      <c r="H1" s="24" t="s">
        <v>6</v>
      </c>
    </row>
    <row r="2" spans="1:8" ht="15.75" x14ac:dyDescent="0.25">
      <c r="A2" s="13" t="s">
        <v>7</v>
      </c>
      <c r="B2" s="19"/>
      <c r="C2" s="19"/>
      <c r="D2" s="19"/>
      <c r="E2" s="19"/>
      <c r="F2" s="19"/>
      <c r="G2" s="19"/>
      <c r="H2" s="20"/>
    </row>
    <row r="3" spans="1:8" x14ac:dyDescent="0.25">
      <c r="A3" s="6" t="s">
        <v>8</v>
      </c>
      <c r="B3" s="7">
        <v>1.25</v>
      </c>
      <c r="C3" s="7">
        <v>1.36</v>
      </c>
      <c r="D3" s="7">
        <v>1.48</v>
      </c>
      <c r="E3" s="7">
        <v>1.1200000000000001</v>
      </c>
      <c r="F3" s="7">
        <v>1.34</v>
      </c>
      <c r="G3" s="7"/>
      <c r="H3" s="16"/>
    </row>
    <row r="4" spans="1:8" x14ac:dyDescent="0.25">
      <c r="A4" s="6" t="s">
        <v>9</v>
      </c>
      <c r="B4" s="2">
        <v>190</v>
      </c>
      <c r="C4" s="2">
        <v>210</v>
      </c>
      <c r="D4" s="2">
        <v>185</v>
      </c>
      <c r="E4" s="2">
        <v>200</v>
      </c>
      <c r="F4" s="2">
        <v>200</v>
      </c>
      <c r="G4" s="2">
        <f>SUM(B4:F4)</f>
        <v>985</v>
      </c>
      <c r="H4" s="5"/>
    </row>
    <row r="5" spans="1:8" x14ac:dyDescent="0.25">
      <c r="A5" s="6" t="s">
        <v>10</v>
      </c>
      <c r="B5" s="7">
        <f>B3*B4</f>
        <v>237.5</v>
      </c>
      <c r="C5" s="7">
        <f t="shared" ref="C5:F5" si="0">C3*C4</f>
        <v>285.60000000000002</v>
      </c>
      <c r="D5" s="7">
        <f t="shared" si="0"/>
        <v>273.8</v>
      </c>
      <c r="E5" s="7">
        <f t="shared" si="0"/>
        <v>224.00000000000003</v>
      </c>
      <c r="F5" s="7">
        <f t="shared" si="0"/>
        <v>268</v>
      </c>
      <c r="G5" s="7">
        <f>SUM(B5:F5)</f>
        <v>1288.9000000000001</v>
      </c>
      <c r="H5" s="16"/>
    </row>
    <row r="6" spans="1:8" ht="15.75" thickBot="1" x14ac:dyDescent="0.3">
      <c r="A6" s="8" t="s">
        <v>11</v>
      </c>
      <c r="B6" s="35"/>
      <c r="C6" s="35"/>
      <c r="D6" s="35"/>
      <c r="E6" s="35"/>
      <c r="F6" s="35"/>
      <c r="G6" s="9">
        <f>G5/G4</f>
        <v>1.308527918781726</v>
      </c>
      <c r="H6" s="10">
        <v>1.3</v>
      </c>
    </row>
    <row r="7" spans="1:8" ht="15.75" x14ac:dyDescent="0.25">
      <c r="A7" s="13" t="s">
        <v>12</v>
      </c>
      <c r="B7" s="19"/>
      <c r="C7" s="19"/>
      <c r="D7" s="19"/>
      <c r="E7" s="19"/>
      <c r="F7" s="19"/>
      <c r="G7" s="19"/>
      <c r="H7" s="20"/>
    </row>
    <row r="8" spans="1:8" x14ac:dyDescent="0.25">
      <c r="A8" s="6" t="s">
        <v>8</v>
      </c>
      <c r="B8" s="7">
        <v>1.7</v>
      </c>
      <c r="C8" s="7">
        <v>1.6</v>
      </c>
      <c r="D8" s="7">
        <v>2.2000000000000002</v>
      </c>
      <c r="E8" s="7">
        <v>1.6</v>
      </c>
      <c r="F8" s="7">
        <v>1.9</v>
      </c>
      <c r="G8" s="7"/>
      <c r="H8" s="16"/>
    </row>
    <row r="9" spans="1:8" x14ac:dyDescent="0.25">
      <c r="A9" s="6" t="s">
        <v>9</v>
      </c>
      <c r="B9" s="2">
        <v>400</v>
      </c>
      <c r="C9" s="2">
        <v>380</v>
      </c>
      <c r="D9" s="2">
        <v>420</v>
      </c>
      <c r="E9" s="2">
        <v>350</v>
      </c>
      <c r="F9" s="2">
        <v>300</v>
      </c>
      <c r="G9" s="2">
        <f>SUM(B9:F9)</f>
        <v>1850</v>
      </c>
      <c r="H9" s="5"/>
    </row>
    <row r="10" spans="1:8" x14ac:dyDescent="0.25">
      <c r="A10" s="6" t="s">
        <v>10</v>
      </c>
      <c r="B10" s="7">
        <f>B8*B9</f>
        <v>680</v>
      </c>
      <c r="C10" s="7">
        <f t="shared" ref="C10" si="1">C8*C9</f>
        <v>608</v>
      </c>
      <c r="D10" s="7">
        <f t="shared" ref="D10" si="2">D8*D9</f>
        <v>924.00000000000011</v>
      </c>
      <c r="E10" s="7">
        <f t="shared" ref="E10" si="3">E8*E9</f>
        <v>560</v>
      </c>
      <c r="F10" s="7">
        <f t="shared" ref="F10" si="4">F8*F9</f>
        <v>570</v>
      </c>
      <c r="G10" s="7">
        <f>SUM(B10:F10)</f>
        <v>3342</v>
      </c>
      <c r="H10" s="16"/>
    </row>
    <row r="11" spans="1:8" ht="15.75" thickBot="1" x14ac:dyDescent="0.3">
      <c r="A11" s="8" t="s">
        <v>11</v>
      </c>
      <c r="B11" s="32"/>
      <c r="C11" s="33"/>
      <c r="D11" s="33"/>
      <c r="E11" s="33"/>
      <c r="F11" s="34"/>
      <c r="G11" s="9">
        <f>G10/G9</f>
        <v>1.8064864864864865</v>
      </c>
      <c r="H11" s="10">
        <v>1.8</v>
      </c>
    </row>
    <row r="12" spans="1:8" ht="15.75" x14ac:dyDescent="0.25">
      <c r="A12" s="13" t="s">
        <v>13</v>
      </c>
      <c r="B12" s="19"/>
      <c r="C12" s="19"/>
      <c r="D12" s="19"/>
      <c r="E12" s="19"/>
      <c r="F12" s="19"/>
      <c r="G12" s="19"/>
      <c r="H12" s="20"/>
    </row>
    <row r="13" spans="1:8" x14ac:dyDescent="0.25">
      <c r="A13" s="6" t="s">
        <v>14</v>
      </c>
      <c r="B13" s="7">
        <v>2.2999999999999998</v>
      </c>
      <c r="C13" s="7">
        <v>2.6</v>
      </c>
      <c r="D13" s="7">
        <v>2.1</v>
      </c>
      <c r="E13" s="7">
        <v>1.7</v>
      </c>
      <c r="F13" s="7">
        <v>2.7</v>
      </c>
      <c r="G13" s="7"/>
      <c r="H13" s="16"/>
    </row>
    <row r="14" spans="1:8" x14ac:dyDescent="0.25">
      <c r="A14" s="6" t="s">
        <v>15</v>
      </c>
      <c r="B14" s="2">
        <v>210</v>
      </c>
      <c r="C14" s="2">
        <v>80</v>
      </c>
      <c r="D14" s="2">
        <v>150</v>
      </c>
      <c r="E14" s="2">
        <v>220</v>
      </c>
      <c r="F14" s="2">
        <v>160</v>
      </c>
      <c r="G14" s="2">
        <f>SUM(B14:F14)</f>
        <v>820</v>
      </c>
      <c r="H14" s="5"/>
    </row>
    <row r="15" spans="1:8" x14ac:dyDescent="0.25">
      <c r="A15" s="6" t="s">
        <v>16</v>
      </c>
      <c r="B15" s="7">
        <f>B13*B14</f>
        <v>482.99999999999994</v>
      </c>
      <c r="C15" s="7">
        <f t="shared" ref="C15:F15" si="5">C13*C14</f>
        <v>208</v>
      </c>
      <c r="D15" s="7">
        <f t="shared" si="5"/>
        <v>315</v>
      </c>
      <c r="E15" s="7">
        <f t="shared" si="5"/>
        <v>374</v>
      </c>
      <c r="F15" s="7">
        <f t="shared" si="5"/>
        <v>432</v>
      </c>
      <c r="G15" s="7">
        <f>SUM(B15:F15)</f>
        <v>1812</v>
      </c>
      <c r="H15" s="16"/>
    </row>
    <row r="16" spans="1:8" ht="15.75" x14ac:dyDescent="0.25">
      <c r="A16" s="11" t="s">
        <v>17</v>
      </c>
      <c r="B16" s="2"/>
      <c r="C16" s="2"/>
      <c r="D16" s="2"/>
      <c r="E16" s="2"/>
      <c r="F16" s="2"/>
      <c r="G16" s="2"/>
      <c r="H16" s="5"/>
    </row>
    <row r="17" spans="1:8" x14ac:dyDescent="0.25">
      <c r="A17" s="6" t="s">
        <v>18</v>
      </c>
      <c r="B17" s="7">
        <v>2.6</v>
      </c>
      <c r="C17" s="7">
        <v>1.8</v>
      </c>
      <c r="D17" s="7">
        <v>3</v>
      </c>
      <c r="E17" s="7">
        <v>2.6</v>
      </c>
      <c r="F17" s="7">
        <v>2.4</v>
      </c>
      <c r="G17" s="7"/>
      <c r="H17" s="16"/>
    </row>
    <row r="18" spans="1:8" x14ac:dyDescent="0.25">
      <c r="A18" s="6" t="s">
        <v>19</v>
      </c>
      <c r="B18" s="2">
        <v>120</v>
      </c>
      <c r="C18" s="2">
        <v>120</v>
      </c>
      <c r="D18" s="2">
        <v>200</v>
      </c>
      <c r="E18" s="2">
        <v>70</v>
      </c>
      <c r="F18" s="2">
        <v>30</v>
      </c>
      <c r="G18" s="2">
        <f>SUM(B18:F18)</f>
        <v>540</v>
      </c>
      <c r="H18" s="5"/>
    </row>
    <row r="19" spans="1:8" x14ac:dyDescent="0.25">
      <c r="A19" s="6" t="s">
        <v>20</v>
      </c>
      <c r="B19" s="7">
        <f>B17*B18</f>
        <v>312</v>
      </c>
      <c r="C19" s="7">
        <f t="shared" ref="C19:F19" si="6">C17*C18</f>
        <v>216</v>
      </c>
      <c r="D19" s="7">
        <f t="shared" si="6"/>
        <v>600</v>
      </c>
      <c r="E19" s="7">
        <f t="shared" si="6"/>
        <v>182</v>
      </c>
      <c r="F19" s="7">
        <f t="shared" si="6"/>
        <v>72</v>
      </c>
      <c r="G19" s="7">
        <f>SUM(B19:F19)</f>
        <v>1382</v>
      </c>
      <c r="H19" s="16"/>
    </row>
    <row r="20" spans="1:8" ht="15.75" x14ac:dyDescent="0.25">
      <c r="A20" s="11" t="s">
        <v>21</v>
      </c>
      <c r="B20" s="2"/>
      <c r="C20" s="2"/>
      <c r="D20" s="2"/>
      <c r="E20" s="2"/>
      <c r="F20" s="2"/>
      <c r="G20" s="2"/>
      <c r="H20" s="5"/>
    </row>
    <row r="21" spans="1:8" x14ac:dyDescent="0.25">
      <c r="A21" s="6" t="s">
        <v>22</v>
      </c>
      <c r="B21" s="7">
        <v>2.2999999999999998</v>
      </c>
      <c r="C21" s="7">
        <v>2.4</v>
      </c>
      <c r="D21" s="7">
        <v>3</v>
      </c>
      <c r="E21" s="7">
        <v>2.6</v>
      </c>
      <c r="F21" s="7">
        <v>3.2</v>
      </c>
      <c r="G21" s="7"/>
      <c r="H21" s="16"/>
    </row>
    <row r="22" spans="1:8" x14ac:dyDescent="0.25">
      <c r="A22" s="6" t="s">
        <v>23</v>
      </c>
      <c r="B22" s="2">
        <v>130</v>
      </c>
      <c r="C22" s="2">
        <v>60</v>
      </c>
      <c r="D22" s="2">
        <v>70</v>
      </c>
      <c r="E22" s="2">
        <v>70</v>
      </c>
      <c r="F22" s="2">
        <v>150</v>
      </c>
      <c r="G22" s="2">
        <f>SUM(B22:F22)</f>
        <v>480</v>
      </c>
      <c r="H22" s="5"/>
    </row>
    <row r="23" spans="1:8" x14ac:dyDescent="0.25">
      <c r="A23" s="6" t="s">
        <v>24</v>
      </c>
      <c r="B23" s="7">
        <f>B21*B22</f>
        <v>299</v>
      </c>
      <c r="C23" s="7">
        <f t="shared" ref="C23:F23" si="7">C21*C22</f>
        <v>144</v>
      </c>
      <c r="D23" s="7">
        <f t="shared" si="7"/>
        <v>210</v>
      </c>
      <c r="E23" s="7">
        <f t="shared" si="7"/>
        <v>182</v>
      </c>
      <c r="F23" s="7">
        <f t="shared" si="7"/>
        <v>480</v>
      </c>
      <c r="G23" s="7">
        <f>SUM(B23:F23)</f>
        <v>1315</v>
      </c>
      <c r="H23" s="16"/>
    </row>
    <row r="24" spans="1:8" ht="15.75" x14ac:dyDescent="0.25">
      <c r="A24" s="11" t="s">
        <v>25</v>
      </c>
      <c r="B24" s="3"/>
      <c r="C24" s="3"/>
      <c r="D24" s="3"/>
      <c r="E24" s="3"/>
      <c r="F24" s="3"/>
      <c r="G24" s="4"/>
      <c r="H24" s="5"/>
    </row>
    <row r="25" spans="1:8" x14ac:dyDescent="0.25">
      <c r="A25" s="6" t="s">
        <v>26</v>
      </c>
      <c r="B25" s="2">
        <f t="shared" ref="B25:F26" si="8">B14+B18+B22</f>
        <v>460</v>
      </c>
      <c r="C25" s="2">
        <f t="shared" si="8"/>
        <v>260</v>
      </c>
      <c r="D25" s="2">
        <f t="shared" si="8"/>
        <v>420</v>
      </c>
      <c r="E25" s="2">
        <f t="shared" si="8"/>
        <v>360</v>
      </c>
      <c r="F25" s="2">
        <f t="shared" si="8"/>
        <v>340</v>
      </c>
      <c r="G25" s="2">
        <f>SUM(B25:F25)</f>
        <v>1840</v>
      </c>
      <c r="H25" s="5"/>
    </row>
    <row r="26" spans="1:8" x14ac:dyDescent="0.25">
      <c r="A26" s="6" t="s">
        <v>27</v>
      </c>
      <c r="B26" s="7">
        <f t="shared" si="8"/>
        <v>1094</v>
      </c>
      <c r="C26" s="7">
        <f t="shared" si="8"/>
        <v>568</v>
      </c>
      <c r="D26" s="7">
        <f t="shared" si="8"/>
        <v>1125</v>
      </c>
      <c r="E26" s="7">
        <f t="shared" si="8"/>
        <v>738</v>
      </c>
      <c r="F26" s="7">
        <f t="shared" si="8"/>
        <v>984</v>
      </c>
      <c r="G26" s="7">
        <f>SUM(B26:F26)</f>
        <v>4509</v>
      </c>
      <c r="H26" s="16"/>
    </row>
    <row r="27" spans="1:8" ht="15.75" thickBot="1" x14ac:dyDescent="0.3">
      <c r="A27" s="8" t="s">
        <v>11</v>
      </c>
      <c r="B27" s="32"/>
      <c r="C27" s="33"/>
      <c r="D27" s="33"/>
      <c r="E27" s="33"/>
      <c r="F27" s="34"/>
      <c r="G27" s="9">
        <f>G26/G25</f>
        <v>2.4505434782608697</v>
      </c>
      <c r="H27" s="10">
        <v>2.5</v>
      </c>
    </row>
    <row r="28" spans="1:8" ht="31.5" x14ac:dyDescent="0.25">
      <c r="A28" s="13" t="s">
        <v>28</v>
      </c>
      <c r="B28" s="14">
        <v>2.4</v>
      </c>
      <c r="C28" s="14">
        <v>2.1</v>
      </c>
      <c r="D28" s="14">
        <v>2.9</v>
      </c>
      <c r="E28" s="14">
        <v>2</v>
      </c>
      <c r="F28" s="14">
        <v>2.4</v>
      </c>
      <c r="G28" s="14"/>
      <c r="H28" s="15"/>
    </row>
    <row r="29" spans="1:8" x14ac:dyDescent="0.25">
      <c r="A29" s="6" t="s">
        <v>29</v>
      </c>
      <c r="B29" s="2">
        <v>40</v>
      </c>
      <c r="C29" s="2">
        <v>30</v>
      </c>
      <c r="D29" s="2">
        <v>20</v>
      </c>
      <c r="E29" s="2">
        <v>30</v>
      </c>
      <c r="F29" s="2">
        <v>30</v>
      </c>
      <c r="G29" s="2">
        <f>SUM(B29:F29)</f>
        <v>150</v>
      </c>
      <c r="H29" s="5"/>
    </row>
    <row r="30" spans="1:8" x14ac:dyDescent="0.25">
      <c r="A30" s="6" t="s">
        <v>10</v>
      </c>
      <c r="B30" s="7">
        <f>B28*B29</f>
        <v>96</v>
      </c>
      <c r="C30" s="7">
        <f t="shared" ref="C30:F30" si="9">C28*C29</f>
        <v>63</v>
      </c>
      <c r="D30" s="7">
        <f t="shared" si="9"/>
        <v>58</v>
      </c>
      <c r="E30" s="7">
        <f t="shared" si="9"/>
        <v>60</v>
      </c>
      <c r="F30" s="7">
        <f t="shared" si="9"/>
        <v>72</v>
      </c>
      <c r="G30" s="7">
        <f>SUM(B30:F30)</f>
        <v>349</v>
      </c>
      <c r="H30" s="16"/>
    </row>
    <row r="31" spans="1:8" x14ac:dyDescent="0.25">
      <c r="A31" s="6" t="s">
        <v>30</v>
      </c>
      <c r="B31" s="7">
        <v>6</v>
      </c>
      <c r="C31" s="7">
        <v>6</v>
      </c>
      <c r="D31" s="7">
        <v>6</v>
      </c>
      <c r="E31" s="7">
        <v>6</v>
      </c>
      <c r="F31" s="7">
        <v>6</v>
      </c>
      <c r="G31" s="7"/>
      <c r="H31" s="16"/>
    </row>
    <row r="32" spans="1:8" x14ac:dyDescent="0.25">
      <c r="A32" s="6" t="s">
        <v>31</v>
      </c>
      <c r="B32" s="7">
        <f>B29*B31</f>
        <v>240</v>
      </c>
      <c r="C32" s="7">
        <f t="shared" ref="C32:F32" si="10">C29*C31</f>
        <v>180</v>
      </c>
      <c r="D32" s="7">
        <f t="shared" si="10"/>
        <v>120</v>
      </c>
      <c r="E32" s="7">
        <f t="shared" si="10"/>
        <v>180</v>
      </c>
      <c r="F32" s="7">
        <f t="shared" si="10"/>
        <v>180</v>
      </c>
      <c r="G32" s="7">
        <f>SUM(B32:F32)</f>
        <v>900</v>
      </c>
      <c r="H32" s="16"/>
    </row>
    <row r="33" spans="1:8" ht="16.5" thickBot="1" x14ac:dyDescent="0.3">
      <c r="A33" s="8" t="s">
        <v>32</v>
      </c>
      <c r="B33" s="17">
        <f>B30/B32</f>
        <v>0.4</v>
      </c>
      <c r="C33" s="17">
        <f t="shared" ref="C33:F33" si="11">C30/C32</f>
        <v>0.35</v>
      </c>
      <c r="D33" s="17">
        <f t="shared" si="11"/>
        <v>0.48333333333333334</v>
      </c>
      <c r="E33" s="17">
        <f t="shared" si="11"/>
        <v>0.33333333333333331</v>
      </c>
      <c r="F33" s="17">
        <f t="shared" si="11"/>
        <v>0.4</v>
      </c>
      <c r="G33" s="17">
        <f>G30/G32</f>
        <v>0.38777777777777778</v>
      </c>
      <c r="H33" s="18">
        <v>0.4</v>
      </c>
    </row>
    <row r="34" spans="1:8" ht="15.75" x14ac:dyDescent="0.25">
      <c r="A34" s="13" t="s">
        <v>33</v>
      </c>
      <c r="B34" s="14">
        <v>2.2999999999999998</v>
      </c>
      <c r="C34" s="14">
        <v>2.6</v>
      </c>
      <c r="D34" s="14">
        <v>2.1</v>
      </c>
      <c r="E34" s="14">
        <v>3</v>
      </c>
      <c r="F34" s="14">
        <v>2.2000000000000002</v>
      </c>
      <c r="G34" s="14"/>
      <c r="H34" s="15"/>
    </row>
    <row r="35" spans="1:8" x14ac:dyDescent="0.25">
      <c r="A35" s="6" t="s">
        <v>34</v>
      </c>
      <c r="B35" s="2">
        <v>40</v>
      </c>
      <c r="C35" s="2">
        <v>30</v>
      </c>
      <c r="D35" s="2">
        <v>20</v>
      </c>
      <c r="E35" s="2">
        <v>30</v>
      </c>
      <c r="F35" s="2">
        <v>30</v>
      </c>
      <c r="G35" s="2">
        <f>SUM(B35:F35)</f>
        <v>150</v>
      </c>
      <c r="H35" s="5"/>
    </row>
    <row r="36" spans="1:8" x14ac:dyDescent="0.25">
      <c r="A36" s="6" t="s">
        <v>10</v>
      </c>
      <c r="B36" s="7">
        <f>B34*B35</f>
        <v>92</v>
      </c>
      <c r="C36" s="7">
        <f t="shared" ref="C36" si="12">C34*C35</f>
        <v>78</v>
      </c>
      <c r="D36" s="7">
        <f t="shared" ref="D36" si="13">D34*D35</f>
        <v>42</v>
      </c>
      <c r="E36" s="7">
        <f t="shared" ref="E36" si="14">E34*E35</f>
        <v>90</v>
      </c>
      <c r="F36" s="7">
        <f t="shared" ref="F36" si="15">F34*F35</f>
        <v>66</v>
      </c>
      <c r="G36" s="7">
        <f>SUM(B36:F36)</f>
        <v>368</v>
      </c>
      <c r="H36" s="16"/>
    </row>
    <row r="37" spans="1:8" x14ac:dyDescent="0.25">
      <c r="A37" s="6" t="s">
        <v>30</v>
      </c>
      <c r="B37" s="7">
        <v>6</v>
      </c>
      <c r="C37" s="7">
        <v>6</v>
      </c>
      <c r="D37" s="7">
        <v>6</v>
      </c>
      <c r="E37" s="7">
        <v>6</v>
      </c>
      <c r="F37" s="7">
        <v>6</v>
      </c>
      <c r="G37" s="7"/>
      <c r="H37" s="16"/>
    </row>
    <row r="38" spans="1:8" x14ac:dyDescent="0.25">
      <c r="A38" s="6" t="s">
        <v>31</v>
      </c>
      <c r="B38" s="7">
        <f>B37*B35</f>
        <v>240</v>
      </c>
      <c r="C38" s="7">
        <f t="shared" ref="C38:F38" si="16">C37*C35</f>
        <v>180</v>
      </c>
      <c r="D38" s="7">
        <f t="shared" si="16"/>
        <v>120</v>
      </c>
      <c r="E38" s="7">
        <f t="shared" si="16"/>
        <v>180</v>
      </c>
      <c r="F38" s="7">
        <f t="shared" si="16"/>
        <v>180</v>
      </c>
      <c r="G38" s="7">
        <f t="shared" ref="G38" si="17">SUM(B38:F38)</f>
        <v>900</v>
      </c>
      <c r="H38" s="16"/>
    </row>
    <row r="39" spans="1:8" ht="16.5" thickBot="1" x14ac:dyDescent="0.3">
      <c r="A39" s="8" t="s">
        <v>32</v>
      </c>
      <c r="B39" s="17">
        <f>B36/B38</f>
        <v>0.38333333333333336</v>
      </c>
      <c r="C39" s="17">
        <f t="shared" ref="C39:G39" si="18">C36/C38</f>
        <v>0.43333333333333335</v>
      </c>
      <c r="D39" s="17">
        <f t="shared" si="18"/>
        <v>0.35</v>
      </c>
      <c r="E39" s="17">
        <f t="shared" si="18"/>
        <v>0.5</v>
      </c>
      <c r="F39" s="17">
        <f t="shared" si="18"/>
        <v>0.36666666666666664</v>
      </c>
      <c r="G39" s="17">
        <f t="shared" si="18"/>
        <v>0.40888888888888891</v>
      </c>
      <c r="H39" s="18">
        <v>0.4</v>
      </c>
    </row>
    <row r="40" spans="1:8" x14ac:dyDescent="0.25">
      <c r="A40" s="12" t="s">
        <v>35</v>
      </c>
    </row>
  </sheetData>
  <mergeCells count="3">
    <mergeCell ref="B27:F27"/>
    <mergeCell ref="B6:F6"/>
    <mergeCell ref="B11:F11"/>
  </mergeCells>
  <pageMargins left="0.25" right="0.25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12ED82-7D2B-48DA-813B-F220E15CF5A2}">
  <dimension ref="A1:D13"/>
  <sheetViews>
    <sheetView workbookViewId="0">
      <selection activeCell="A15" sqref="A15"/>
    </sheetView>
  </sheetViews>
  <sheetFormatPr defaultColWidth="11.5703125" defaultRowHeight="14.25" x14ac:dyDescent="0.25"/>
  <cols>
    <col min="1" max="1" width="31.28515625" style="25" customWidth="1"/>
    <col min="2" max="2" width="13.7109375" style="25" customWidth="1"/>
    <col min="3" max="3" width="12.42578125" style="25" customWidth="1"/>
    <col min="4" max="4" width="18.7109375" style="25" customWidth="1"/>
    <col min="5" max="16384" width="11.5703125" style="25"/>
  </cols>
  <sheetData>
    <row r="1" spans="1:4" ht="15" x14ac:dyDescent="0.25">
      <c r="A1" s="31" t="s">
        <v>36</v>
      </c>
    </row>
    <row r="3" spans="1:4" ht="30" x14ac:dyDescent="0.25">
      <c r="A3" s="29" t="s">
        <v>37</v>
      </c>
      <c r="B3" s="29" t="s">
        <v>38</v>
      </c>
      <c r="C3" s="29" t="s">
        <v>39</v>
      </c>
      <c r="D3" s="29" t="s">
        <v>40</v>
      </c>
    </row>
    <row r="4" spans="1:4" x14ac:dyDescent="0.25">
      <c r="A4" s="26" t="s">
        <v>41</v>
      </c>
      <c r="B4" s="26">
        <v>0.16</v>
      </c>
      <c r="C4" s="27">
        <v>7</v>
      </c>
      <c r="D4" s="28">
        <f>B4*C4</f>
        <v>1.1200000000000001</v>
      </c>
    </row>
    <row r="5" spans="1:4" x14ac:dyDescent="0.25">
      <c r="A5" s="26" t="s">
        <v>42</v>
      </c>
      <c r="B5" s="26">
        <v>0.2</v>
      </c>
      <c r="C5" s="27">
        <v>2</v>
      </c>
      <c r="D5" s="28">
        <f>B5*C5</f>
        <v>0.4</v>
      </c>
    </row>
    <row r="6" spans="1:4" x14ac:dyDescent="0.25">
      <c r="A6" s="26" t="s">
        <v>43</v>
      </c>
      <c r="B6" s="26">
        <v>0.2</v>
      </c>
      <c r="C6" s="27">
        <v>5</v>
      </c>
      <c r="D6" s="28">
        <f>B6*C6</f>
        <v>1</v>
      </c>
    </row>
    <row r="7" spans="1:4" x14ac:dyDescent="0.25">
      <c r="A7" s="26" t="s">
        <v>44</v>
      </c>
      <c r="B7" s="26"/>
      <c r="C7" s="26"/>
      <c r="D7" s="26"/>
    </row>
    <row r="8" spans="1:4" x14ac:dyDescent="0.25">
      <c r="A8" s="26" t="s">
        <v>44</v>
      </c>
      <c r="B8" s="26"/>
      <c r="C8" s="26"/>
      <c r="D8" s="26"/>
    </row>
    <row r="9" spans="1:4" x14ac:dyDescent="0.25">
      <c r="A9" s="26" t="s">
        <v>44</v>
      </c>
      <c r="B9" s="26"/>
      <c r="C9" s="26"/>
      <c r="D9" s="26"/>
    </row>
    <row r="10" spans="1:4" x14ac:dyDescent="0.25">
      <c r="A10" s="26" t="s">
        <v>45</v>
      </c>
      <c r="B10" s="26">
        <v>0.1</v>
      </c>
      <c r="C10" s="27">
        <v>1</v>
      </c>
      <c r="D10" s="27">
        <f>B10*C10</f>
        <v>0.1</v>
      </c>
    </row>
    <row r="11" spans="1:4" x14ac:dyDescent="0.25">
      <c r="A11" s="26" t="s">
        <v>46</v>
      </c>
      <c r="B11" s="26"/>
      <c r="C11" s="26"/>
      <c r="D11" s="27">
        <v>0.05</v>
      </c>
    </row>
    <row r="12" spans="1:4" ht="15" x14ac:dyDescent="0.25">
      <c r="A12" s="29" t="s">
        <v>47</v>
      </c>
      <c r="B12" s="29"/>
      <c r="C12" s="29"/>
      <c r="D12" s="30">
        <f>SUM(D4:D11)</f>
        <v>2.67</v>
      </c>
    </row>
    <row r="13" spans="1:4" x14ac:dyDescent="0.25">
      <c r="A13" s="25" t="s">
        <v>48</v>
      </c>
    </row>
  </sheetData>
  <pageMargins left="0.7" right="0.7" top="0.78740157499999996" bottom="0.78740157499999996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CFC984BAF412A47AE717BF27565C37C" ma:contentTypeVersion="15" ma:contentTypeDescription="Crée un document." ma:contentTypeScope="" ma:versionID="314a7dd1d5600f47ea3602e4e39de247">
  <xsd:schema xmlns:xsd="http://www.w3.org/2001/XMLSchema" xmlns:xs="http://www.w3.org/2001/XMLSchema" xmlns:p="http://schemas.microsoft.com/office/2006/metadata/properties" xmlns:ns2="6bd71249-3c0e-4d75-b322-9f0969846ee8" xmlns:ns3="48171251-9dd2-4b3d-85c4-fd23d61dd5ac" targetNamespace="http://schemas.microsoft.com/office/2006/metadata/properties" ma:root="true" ma:fieldsID="e126a3eabc808edfa3e19feae5309d2f" ns2:_="" ns3:_="">
    <xsd:import namespace="6bd71249-3c0e-4d75-b322-9f0969846ee8"/>
    <xsd:import namespace="48171251-9dd2-4b3d-85c4-fd23d61dd5a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bd71249-3c0e-4d75-b322-9f0969846ee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Balises d’images" ma:readOnly="false" ma:fieldId="{5cf76f15-5ced-4ddc-b409-7134ff3c332f}" ma:taxonomyMulti="true" ma:sspId="db630b34-ef66-4a23-b54c-047f976c1c4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171251-9dd2-4b3d-85c4-fd23d61dd5ac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29c4273b-c8a7-459b-a147-d17d6d3c1c27}" ma:internalName="TaxCatchAll" ma:showField="CatchAllData" ma:web="48171251-9dd2-4b3d-85c4-fd23d61dd5a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6bd71249-3c0e-4d75-b322-9f0969846ee8">
      <Terms xmlns="http://schemas.microsoft.com/office/infopath/2007/PartnerControls"/>
    </lcf76f155ced4ddcb4097134ff3c332f>
    <TaxCatchAll xmlns="48171251-9dd2-4b3d-85c4-fd23d61dd5ac" xsi:nil="true"/>
    <SharedWithUsers xmlns="48171251-9dd2-4b3d-85c4-fd23d61dd5ac">
      <UserInfo>
        <DisplayName/>
        <AccountId xsi:nil="true"/>
        <AccountType/>
      </UserInfo>
    </SharedWithUsers>
  </documentManagement>
</p:properties>
</file>

<file path=customXml/itemProps1.xml><?xml version="1.0" encoding="utf-8"?>
<ds:datastoreItem xmlns:ds="http://schemas.openxmlformats.org/officeDocument/2006/customXml" ds:itemID="{E1F85C05-6439-4D37-9515-3C36220B6DD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bd71249-3c0e-4d75-b322-9f0969846ee8"/>
    <ds:schemaRef ds:uri="48171251-9dd2-4b3d-85c4-fd23d61dd5a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EEA8F1AA-FA99-476C-8D4C-7027EC2923F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1976C22-6633-4998-B08A-372053B8EAC6}">
  <ds:schemaRefs>
    <ds:schemaRef ds:uri="http://schemas.microsoft.com/office/2006/metadata/properties"/>
    <ds:schemaRef ds:uri="http://schemas.microsoft.com/office/infopath/2007/PartnerControls"/>
    <ds:schemaRef ds:uri="6bd71249-3c0e-4d75-b322-9f0969846ee8"/>
    <ds:schemaRef ds:uri="48171251-9dd2-4b3d-85c4-fd23d61dd5ac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Exemple de calcul de food cost</vt:lpstr>
      <vt:lpstr>Exemple de recette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Steinert</dc:creator>
  <cp:keywords/>
  <dc:description/>
  <cp:lastModifiedBy>GOOSSE Frédéric (MAM)</cp:lastModifiedBy>
  <cp:revision/>
  <dcterms:created xsi:type="dcterms:W3CDTF">2021-12-10T08:02:27Z</dcterms:created>
  <dcterms:modified xsi:type="dcterms:W3CDTF">2026-02-11T11:06:50Z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0x010100BCFC984BAF412A47AE717BF27565C37C</vt:lpwstr>
  </property>
  <property fmtid="{D5CDD505-2E9C-101B-9397-08002B2CF9AE}" pid="3" name="MediaServiceImageTags">
    <vt:lpwstr/>
  </property>
</Properties>
</file>